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50" activeTab="0"/>
  </bookViews>
  <sheets>
    <sheet name="Záradék" sheetId="1" r:id="rId1"/>
    <sheet name="Összesítő" sheetId="2" r:id="rId2"/>
    <sheet name="Zsaluzás" sheetId="3" r:id="rId3"/>
    <sheet name="Dúcolás, földpartmegtámasztás" sheetId="4" r:id="rId4"/>
    <sheet name="Irtás, föld- és sziklamunka" sheetId="5" r:id="rId5"/>
    <sheet name="Síkalapozás" sheetId="6" r:id="rId6"/>
    <sheet name="Kőburkolat készítése" sheetId="7" r:id="rId7"/>
  </sheets>
  <definedNames/>
  <calcPr fullCalcOnLoad="1"/>
</workbook>
</file>

<file path=xl/sharedStrings.xml><?xml version="1.0" encoding="utf-8"?>
<sst xmlns="http://schemas.openxmlformats.org/spreadsheetml/2006/main" count="126" uniqueCount="65">
  <si>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</si>
  <si>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</si>
  <si>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</si>
  <si>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</si>
  <si>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</si>
  <si>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</si>
  <si>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</si>
  <si>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</si>
  <si>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</si>
  <si>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</si>
  <si>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</si>
  <si>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</si>
  <si>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13-001-1.2.2.2</t>
  </si>
  <si>
    <t>m2</t>
  </si>
  <si>
    <t>Munkanem összesen:</t>
  </si>
  <si>
    <t>Dúcolás, földpartmegtámasztás</t>
  </si>
  <si>
    <t>m3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</si>
  <si>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</si>
  <si>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</si>
  <si>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21-004-4.1.2-0120015</t>
  </si>
  <si>
    <t>21-004-5.1.1.1</t>
  </si>
  <si>
    <t>Tükörkészítés tömörítés nélkül, sík felületen gépi erővel, kiegészítő kézi munkával talajosztály: I-IV.</t>
  </si>
  <si>
    <t>21-006-5</t>
  </si>
  <si>
    <t>Felületek rendezése közlekedési pályák földművének két oldalán, gépi erővel</t>
  </si>
  <si>
    <t>21-008-2.1.2</t>
  </si>
  <si>
    <t>Tömörítés bármely tömörítési osztályban gépi erővel, nagy felületen, tömörségi fok: 90%</t>
  </si>
  <si>
    <t>Irtás, föld- és sziklamunka</t>
  </si>
  <si>
    <t>23-003-1.3-0112610</t>
  </si>
  <si>
    <t>Síkalapozás</t>
  </si>
  <si>
    <t>62-001-5.1</t>
  </si>
  <si>
    <t>Beton vagy bazaltbeton járdalap bontása, homokos kavicságyazattal</t>
  </si>
  <si>
    <t>Kőburkolat készítése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</si>
  <si>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</si>
  <si>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</si>
  <si>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</si>
  <si>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</si>
  <si>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</si>
  <si>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</si>
  <si>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</si>
  <si>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</si>
  <si>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</si>
  <si>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</si>
  <si>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</si>
  <si>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</si>
  <si>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</si>
  <si>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</si>
  <si>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Talajjavító réteg készítése vonalas létesítményeknél, 3,00 m szélességig vagy építményen belül, osztályozatlan kavicsból Nyers homokos kavics, NHK 0/63 Q-TT</t>
  </si>
  <si>
    <t>Járda építés, C20/25-16-F2 betonból</t>
  </si>
  <si>
    <t>K-tétel</t>
  </si>
  <si>
    <t>Bontott beton törmelék szállítása 5 km-ig</t>
  </si>
  <si>
    <t xml:space="preserve">Földkitermelés anyaglelő helyről </t>
  </si>
  <si>
    <t>Előregyártott beton folyóka elhelyezése</t>
  </si>
  <si>
    <t>fm</t>
  </si>
  <si>
    <t>15-001-2</t>
  </si>
  <si>
    <t>Zsaluzás</t>
  </si>
  <si>
    <t>Munkaárok dúcolása és bontása 5,00 m mélységig, 5,00 m szélességig, kétoldali dúcolással, függőleges pallózással, 2,01-8,00 m árokszélesség között, zártsorú</t>
  </si>
  <si>
    <t>Járda kétoldalas zsaluzása fa zsaluzattal, max. 0,8 m magasságig</t>
  </si>
  <si>
    <t>Munkaárok földkiemelése közmű nélküli területen, gépi erővel, kiegészítő kézi munkával, bármely konzisztenciájú, I-IV. oszt. talajban, dúcolt árokból, 5,0 m árokszélességig, 8,0 m mélységig</t>
  </si>
  <si>
    <t>21-003-6.2.1.1 Módosított tétel</t>
  </si>
  <si>
    <t xml:space="preserve">Harc templom előtti 88 hrsz.-ú önkormányzati területen, a Diós utca és a temető gyalogos megközelítését szolgáló beszakadt lépcső helyreállítási munkái.                                                 </t>
  </si>
  <si>
    <t>Füvesítés sík felületen talaj-előkészítéssel, kókusz rostmatrac fűmaggal - rézsűs felületen előre elkészített humuszterítésre és tükörre.</t>
  </si>
  <si>
    <t xml:space="preserve">Név : </t>
  </si>
  <si>
    <r>
      <rPr>
        <b/>
        <sz val="12"/>
        <color indexed="8"/>
        <rFont val="Times New Roman"/>
        <family val="1"/>
      </rPr>
      <t xml:space="preserve">Cím : </t>
    </r>
    <r>
      <rPr>
        <sz val="12"/>
        <color indexed="8"/>
        <rFont val="Times New Roman"/>
        <family val="1"/>
      </rPr>
      <t xml:space="preserve">.                              </t>
    </r>
  </si>
  <si>
    <r>
      <rPr>
        <b/>
        <sz val="12"/>
        <color indexed="8"/>
        <rFont val="Times New Roman"/>
        <family val="1"/>
      </rPr>
      <t xml:space="preserve">Készült: </t>
    </r>
    <r>
      <rPr>
        <sz val="12"/>
        <color indexed="8"/>
        <rFont val="Times New Roman"/>
        <family val="1"/>
      </rPr>
      <t xml:space="preserve">                                                    </t>
    </r>
  </si>
  <si>
    <t>Költségvetés 1.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</si>
</sst>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#,##0.00\ &quot;HUF&quot;"/>
    <numFmt numFmtId="174" formatCode="#,##0.0\ &quot;HUF&quot;"/>
    <numFmt numFmtId="175" formatCode="#,##0\ &quot;HUF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u val="single"/>
      <sz val="26"/>
      <color indexed="8"/>
      <name val="Times New Roman"/>
      <family val="1"/>
    </font>
    <font>
      <u val="single"/>
      <sz val="26"/>
      <color indexed="8"/>
      <name val="Calibri"/>
      <family val="2"/>
    </font>
    <font>
      <b/>
      <i/>
      <u val="single"/>
      <sz val="18"/>
      <color indexed="8"/>
      <name val="Times New Roman"/>
      <family val="1"/>
    </font>
    <font>
      <i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26"/>
      <color theme="1"/>
      <name val="Times New Roman"/>
      <family val="1"/>
    </font>
    <font>
      <u val="single"/>
      <sz val="26"/>
      <color theme="1"/>
      <name val="Calibri"/>
      <family val="2"/>
    </font>
    <font>
      <b/>
      <i/>
      <u val="single"/>
      <sz val="18"/>
      <color theme="1"/>
      <name val="Times New Roman"/>
      <family val="1"/>
    </font>
    <font>
      <i/>
      <u val="single"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49" fontId="42" fillId="0" borderId="0" xfId="0" applyNumberFormat="1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4" fillId="0" borderId="11" xfId="0" applyFont="1" applyBorder="1" applyAlignment="1">
      <alignment vertical="top"/>
    </xf>
    <xf numFmtId="10" fontId="44" fillId="0" borderId="11" xfId="0" applyNumberFormat="1" applyFont="1" applyBorder="1" applyAlignment="1">
      <alignment vertical="top"/>
    </xf>
    <xf numFmtId="0" fontId="44" fillId="0" borderId="0" xfId="0" applyFont="1" applyAlignment="1">
      <alignment horizontal="left" vertical="top"/>
    </xf>
    <xf numFmtId="0" fontId="44" fillId="0" borderId="11" xfId="0" applyFont="1" applyBorder="1" applyAlignment="1">
      <alignment horizontal="right" vertical="top"/>
    </xf>
    <xf numFmtId="175" fontId="44" fillId="0" borderId="11" xfId="0" applyNumberFormat="1" applyFont="1" applyBorder="1" applyAlignment="1">
      <alignment vertical="top"/>
    </xf>
    <xf numFmtId="175" fontId="44" fillId="0" borderId="0" xfId="0" applyNumberFormat="1" applyFont="1" applyAlignment="1">
      <alignment vertical="top" wrapText="1"/>
    </xf>
    <xf numFmtId="175" fontId="45" fillId="0" borderId="10" xfId="0" applyNumberFormat="1" applyFont="1" applyBorder="1" applyAlignment="1">
      <alignment vertical="top" wrapText="1"/>
    </xf>
    <xf numFmtId="175" fontId="42" fillId="0" borderId="0" xfId="0" applyNumberFormat="1" applyFont="1" applyAlignment="1">
      <alignment horizontal="right" vertical="top" wrapText="1"/>
    </xf>
    <xf numFmtId="175" fontId="43" fillId="0" borderId="10" xfId="0" applyNumberFormat="1" applyFont="1" applyBorder="1" applyAlignment="1">
      <alignment horizontal="right" vertical="top" wrapText="1"/>
    </xf>
    <xf numFmtId="0" fontId="45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175" fontId="44" fillId="0" borderId="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175" fontId="44" fillId="0" borderId="12" xfId="0" applyNumberFormat="1" applyFont="1" applyBorder="1" applyAlignment="1">
      <alignment horizontal="center" vertical="top"/>
    </xf>
    <xf numFmtId="175" fontId="44" fillId="0" borderId="11" xfId="0" applyNumberFormat="1" applyFont="1" applyBorder="1" applyAlignment="1">
      <alignment horizontal="center" vertical="top"/>
    </xf>
    <xf numFmtId="175" fontId="45" fillId="0" borderId="10" xfId="0" applyNumberFormat="1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4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5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15.7109375" style="10" customWidth="1"/>
    <col min="4" max="4" width="17.00390625" style="10" bestFit="1" customWidth="1"/>
    <col min="5" max="16384" width="9.140625" style="10" customWidth="1"/>
  </cols>
  <sheetData>
    <row r="1" spans="1:4" s="14" customFormat="1" ht="33.75">
      <c r="A1" s="39" t="s">
        <v>64</v>
      </c>
      <c r="B1" s="40"/>
      <c r="C1" s="40"/>
      <c r="D1" s="40"/>
    </row>
    <row r="2" spans="1:4" s="14" customFormat="1" ht="23.25">
      <c r="A2" s="41"/>
      <c r="B2" s="42"/>
      <c r="C2" s="42"/>
      <c r="D2" s="42"/>
    </row>
    <row r="3" spans="1:4" s="14" customFormat="1" ht="15.75">
      <c r="A3" s="43"/>
      <c r="B3" s="31"/>
      <c r="C3" s="31"/>
      <c r="D3" s="31"/>
    </row>
    <row r="4" spans="1:4" ht="15.75">
      <c r="A4" s="30"/>
      <c r="B4" s="31"/>
      <c r="C4" s="31"/>
      <c r="D4" s="31"/>
    </row>
    <row r="5" spans="1:4" ht="15.75">
      <c r="A5" s="30"/>
      <c r="B5" s="31"/>
      <c r="C5" s="31"/>
      <c r="D5" s="31"/>
    </row>
    <row r="6" spans="1:4" ht="15.75">
      <c r="A6" s="30"/>
      <c r="B6" s="31"/>
      <c r="C6" s="31"/>
      <c r="D6" s="31"/>
    </row>
    <row r="7" spans="1:4" ht="15.75">
      <c r="A7" s="30"/>
      <c r="B7" s="31"/>
      <c r="C7" s="31"/>
      <c r="D7" s="31"/>
    </row>
    <row r="9" spans="1:3" ht="15.75">
      <c r="A9" s="28" t="s">
        <v>61</v>
      </c>
      <c r="C9" s="10" t="s">
        <v>33</v>
      </c>
    </row>
    <row r="10" spans="1:3" ht="15.75">
      <c r="A10" s="10" t="s">
        <v>33</v>
      </c>
      <c r="C10" s="10" t="s">
        <v>33</v>
      </c>
    </row>
    <row r="11" ht="15.75">
      <c r="A11" s="29" t="s">
        <v>62</v>
      </c>
    </row>
    <row r="12" ht="15.75">
      <c r="A12" s="10" t="s">
        <v>33</v>
      </c>
    </row>
    <row r="13" ht="15.75">
      <c r="A13" s="10" t="s">
        <v>33</v>
      </c>
    </row>
    <row r="14" ht="15.75">
      <c r="A14" s="10" t="s">
        <v>33</v>
      </c>
    </row>
    <row r="15" ht="15.75">
      <c r="A15" s="14" t="s">
        <v>34</v>
      </c>
    </row>
    <row r="16" spans="1:4" ht="36" customHeight="1">
      <c r="A16" s="38" t="s">
        <v>59</v>
      </c>
      <c r="B16" s="38"/>
      <c r="C16" s="38"/>
      <c r="D16" s="38"/>
    </row>
    <row r="17" ht="15.75">
      <c r="A17" s="10" t="s">
        <v>35</v>
      </c>
    </row>
    <row r="18" ht="15.75">
      <c r="A18" s="10" t="s">
        <v>35</v>
      </c>
    </row>
    <row r="19" ht="15.75">
      <c r="A19" s="29" t="s">
        <v>63</v>
      </c>
    </row>
    <row r="20" ht="15.75">
      <c r="A20" s="10" t="s">
        <v>35</v>
      </c>
    </row>
    <row r="22" spans="1:4" ht="15.75">
      <c r="A22" s="32" t="s">
        <v>36</v>
      </c>
      <c r="B22" s="33"/>
      <c r="C22" s="33"/>
      <c r="D22" s="33"/>
    </row>
    <row r="23" spans="1:4" ht="15.75">
      <c r="A23" s="15" t="s">
        <v>37</v>
      </c>
      <c r="B23" s="15"/>
      <c r="C23" s="18" t="s">
        <v>38</v>
      </c>
      <c r="D23" s="18" t="s">
        <v>39</v>
      </c>
    </row>
    <row r="24" spans="1:4" ht="15.75">
      <c r="A24" s="15" t="s">
        <v>40</v>
      </c>
      <c r="B24" s="15"/>
      <c r="C24" s="19"/>
      <c r="D24" s="19"/>
    </row>
    <row r="25" spans="1:4" ht="15.75">
      <c r="A25" s="15" t="s">
        <v>41</v>
      </c>
      <c r="B25" s="15"/>
      <c r="C25" s="19">
        <f>ROUND(C24,0)</f>
        <v>0</v>
      </c>
      <c r="D25" s="19">
        <f>ROUND(D24,0)</f>
        <v>0</v>
      </c>
    </row>
    <row r="26" spans="1:4" ht="15.75">
      <c r="A26" s="10" t="s">
        <v>42</v>
      </c>
      <c r="C26" s="34">
        <f>ROUND(C25+D25,0)</f>
        <v>0</v>
      </c>
      <c r="D26" s="34"/>
    </row>
    <row r="27" spans="1:4" ht="15.75">
      <c r="A27" s="15" t="s">
        <v>43</v>
      </c>
      <c r="B27" s="16">
        <v>0.27</v>
      </c>
      <c r="C27" s="35">
        <f>ROUND(C26*B27,0)</f>
        <v>0</v>
      </c>
      <c r="D27" s="35"/>
    </row>
    <row r="28" spans="1:4" ht="15.75">
      <c r="A28" s="15" t="s">
        <v>44</v>
      </c>
      <c r="B28" s="15"/>
      <c r="C28" s="36">
        <f>ROUND(C26+C27,0)</f>
        <v>0</v>
      </c>
      <c r="D28" s="36"/>
    </row>
    <row r="32" spans="2:3" ht="15.75">
      <c r="B32" s="37" t="s">
        <v>45</v>
      </c>
      <c r="C32" s="37"/>
    </row>
    <row r="34" ht="15.75">
      <c r="A34" s="17"/>
    </row>
    <row r="35" ht="15.75">
      <c r="A35" s="17"/>
    </row>
    <row r="36" ht="15.75">
      <c r="A36" s="17"/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  <mergeCell ref="A16:D1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zoomScalePageLayoutView="0" workbookViewId="0" topLeftCell="A1">
      <selection activeCell="B2" sqref="B2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s="24" customFormat="1" ht="15.75">
      <c r="A2" s="25" t="s">
        <v>54</v>
      </c>
      <c r="B2" s="26">
        <f>Zsaluzás!H4</f>
        <v>0</v>
      </c>
      <c r="C2" s="26">
        <f>Zsaluzás!I4</f>
        <v>0</v>
      </c>
    </row>
    <row r="3" spans="1:3" ht="15.75">
      <c r="A3" s="11" t="s">
        <v>15</v>
      </c>
      <c r="B3" s="20">
        <f>'Dúcolás, földpartmegtámasztás'!H4</f>
        <v>0</v>
      </c>
      <c r="C3" s="20">
        <f>'Dúcolás, földpartmegtámasztás'!I4</f>
        <v>0</v>
      </c>
    </row>
    <row r="4" spans="1:3" ht="15.75">
      <c r="A4" s="11" t="s">
        <v>26</v>
      </c>
      <c r="B4" s="20">
        <f>'Irtás, föld- és sziklamunka'!H17</f>
        <v>0</v>
      </c>
      <c r="C4" s="20">
        <f>'Irtás, föld- és sziklamunka'!I17</f>
        <v>0</v>
      </c>
    </row>
    <row r="5" spans="1:3" ht="15.75">
      <c r="A5" s="11" t="s">
        <v>28</v>
      </c>
      <c r="B5" s="20">
        <f>Síkalapozás!H5</f>
        <v>0</v>
      </c>
      <c r="C5" s="20">
        <f>Síkalapozás!I5</f>
        <v>0</v>
      </c>
    </row>
    <row r="6" spans="1:3" ht="15.75">
      <c r="A6" s="11" t="s">
        <v>31</v>
      </c>
      <c r="B6" s="20">
        <f>'Kőburkolat készítése'!H5</f>
        <v>0</v>
      </c>
      <c r="C6" s="20">
        <f>'Kőburkolat készítése'!I5</f>
        <v>0</v>
      </c>
    </row>
    <row r="7" spans="1:3" s="12" customFormat="1" ht="15.75">
      <c r="A7" s="12" t="s">
        <v>32</v>
      </c>
      <c r="B7" s="21">
        <f>ROUND(SUM(B2:B6),0)</f>
        <v>0</v>
      </c>
      <c r="C7" s="21">
        <f>ROUND(SUM(C2:C6),0)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L7" sqref="L7"/>
    </sheetView>
  </sheetViews>
  <sheetFormatPr defaultColWidth="9.140625" defaultRowHeight="15"/>
  <cols>
    <col min="3" max="3" width="24.57421875" style="0" customWidth="1"/>
    <col min="7" max="7" width="11.57421875" style="0" bestFit="1" customWidth="1"/>
    <col min="8" max="8" width="13.421875" style="0" bestFit="1" customWidth="1"/>
    <col min="9" max="9" width="10.8515625" style="0" bestFit="1" customWidth="1"/>
  </cols>
  <sheetData>
    <row r="1" spans="1:9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53</v>
      </c>
      <c r="C2" s="2" t="s">
        <v>56</v>
      </c>
      <c r="D2" s="6">
        <v>9</v>
      </c>
      <c r="E2" s="1" t="s">
        <v>13</v>
      </c>
      <c r="F2" s="22"/>
      <c r="G2" s="22"/>
      <c r="H2" s="22">
        <f>ROUND(D2*F2,0)</f>
        <v>0</v>
      </c>
      <c r="I2" s="22">
        <f>ROUND(D2*G2,0)</f>
        <v>0</v>
      </c>
    </row>
    <row r="3" spans="1:9" ht="15">
      <c r="A3" s="8"/>
      <c r="B3" s="1"/>
      <c r="C3" s="1"/>
      <c r="D3" s="6"/>
      <c r="E3" s="1"/>
      <c r="F3" s="22"/>
      <c r="G3" s="22"/>
      <c r="H3" s="22"/>
      <c r="I3" s="22"/>
    </row>
    <row r="4" spans="1:9" ht="15">
      <c r="A4" s="7"/>
      <c r="B4" s="3"/>
      <c r="C4" s="3" t="s">
        <v>14</v>
      </c>
      <c r="D4" s="5"/>
      <c r="E4" s="3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140625" style="6" bestFit="1" customWidth="1"/>
    <col min="7" max="7" width="11.57421875" style="6" bestFit="1" customWidth="1"/>
    <col min="8" max="8" width="13.421875" style="6" bestFit="1" customWidth="1"/>
    <col min="9" max="9" width="11.8515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55</v>
      </c>
      <c r="D2" s="6">
        <v>170.93</v>
      </c>
      <c r="E2" s="1" t="s">
        <v>13</v>
      </c>
      <c r="F2" s="22"/>
      <c r="G2" s="22"/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s="9" customFormat="1" ht="12.75">
      <c r="A4" s="7"/>
      <c r="B4" s="3"/>
      <c r="C4" s="3" t="s">
        <v>14</v>
      </c>
      <c r="D4" s="5"/>
      <c r="E4" s="3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6" r:id="rId1"/>
  <headerFooter>
    <oddHeader>&amp;L&amp;"Times New Roman CE,bold"&amp;10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28125" style="8" customWidth="1"/>
    <col min="2" max="2" width="10.1406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140625" style="6" bestFit="1" customWidth="1"/>
    <col min="7" max="7" width="11.57421875" style="6" bestFit="1" customWidth="1"/>
    <col min="8" max="8" width="13.421875" style="6" bestFit="1" customWidth="1"/>
    <col min="9" max="9" width="13.281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48</v>
      </c>
      <c r="C2" s="2" t="s">
        <v>60</v>
      </c>
      <c r="D2" s="6">
        <v>64</v>
      </c>
      <c r="E2" s="1" t="s">
        <v>13</v>
      </c>
      <c r="F2" s="22"/>
      <c r="G2" s="22"/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63.75">
      <c r="A4" s="8">
        <v>2</v>
      </c>
      <c r="B4" s="1" t="s">
        <v>58</v>
      </c>
      <c r="C4" s="2" t="s">
        <v>57</v>
      </c>
      <c r="D4" s="6">
        <v>359.04</v>
      </c>
      <c r="E4" s="1" t="s">
        <v>16</v>
      </c>
      <c r="F4" s="22"/>
      <c r="G4" s="22"/>
      <c r="H4" s="22">
        <f aca="true" t="shared" si="0" ref="H4:H14">ROUND(D4*F4,0)</f>
        <v>0</v>
      </c>
      <c r="I4" s="22">
        <f aca="true" t="shared" si="1" ref="I4:I14">ROUND(D4*G4,0)</f>
        <v>0</v>
      </c>
    </row>
    <row r="5" spans="3:9" ht="12.75">
      <c r="C5" s="2"/>
      <c r="F5" s="22"/>
      <c r="G5" s="22"/>
      <c r="H5" s="22"/>
      <c r="I5" s="22"/>
    </row>
    <row r="6" spans="1:9" ht="76.5">
      <c r="A6" s="8">
        <v>3</v>
      </c>
      <c r="B6" s="1" t="s">
        <v>17</v>
      </c>
      <c r="C6" s="2" t="s">
        <v>18</v>
      </c>
      <c r="D6" s="6">
        <v>448.8</v>
      </c>
      <c r="E6" s="1" t="s">
        <v>16</v>
      </c>
      <c r="F6" s="22"/>
      <c r="G6" s="22"/>
      <c r="H6" s="22">
        <f t="shared" si="0"/>
        <v>0</v>
      </c>
      <c r="I6" s="22">
        <f t="shared" si="1"/>
        <v>0</v>
      </c>
    </row>
    <row r="7" spans="3:9" ht="12.75">
      <c r="C7" s="2"/>
      <c r="F7" s="22"/>
      <c r="G7" s="22"/>
      <c r="H7" s="22"/>
      <c r="I7" s="22"/>
    </row>
    <row r="8" spans="1:9" ht="51">
      <c r="A8" s="8">
        <v>4</v>
      </c>
      <c r="B8" s="1" t="s">
        <v>19</v>
      </c>
      <c r="C8" s="2" t="s">
        <v>46</v>
      </c>
      <c r="D8" s="6">
        <v>1.8</v>
      </c>
      <c r="E8" s="1" t="s">
        <v>16</v>
      </c>
      <c r="F8" s="22"/>
      <c r="G8" s="22"/>
      <c r="H8" s="22">
        <f t="shared" si="0"/>
        <v>0</v>
      </c>
      <c r="I8" s="22">
        <f t="shared" si="1"/>
        <v>0</v>
      </c>
    </row>
    <row r="9" spans="3:9" ht="12.75">
      <c r="C9" s="2"/>
      <c r="F9" s="22"/>
      <c r="G9" s="22"/>
      <c r="H9" s="22"/>
      <c r="I9" s="22"/>
    </row>
    <row r="10" spans="1:9" ht="38.25">
      <c r="A10" s="8">
        <v>5</v>
      </c>
      <c r="B10" s="1" t="s">
        <v>20</v>
      </c>
      <c r="C10" s="2" t="s">
        <v>21</v>
      </c>
      <c r="D10" s="6">
        <v>9</v>
      </c>
      <c r="E10" s="1" t="s">
        <v>13</v>
      </c>
      <c r="F10" s="22"/>
      <c r="G10" s="22"/>
      <c r="H10" s="22">
        <f t="shared" si="0"/>
        <v>0</v>
      </c>
      <c r="I10" s="22">
        <f t="shared" si="1"/>
        <v>0</v>
      </c>
    </row>
    <row r="11" spans="3:9" ht="12.75">
      <c r="C11" s="2"/>
      <c r="F11" s="22"/>
      <c r="G11" s="22"/>
      <c r="H11" s="22"/>
      <c r="I11" s="22"/>
    </row>
    <row r="12" spans="1:9" ht="25.5">
      <c r="A12" s="8">
        <v>6</v>
      </c>
      <c r="B12" s="1" t="s">
        <v>22</v>
      </c>
      <c r="C12" s="2" t="s">
        <v>23</v>
      </c>
      <c r="D12" s="6">
        <v>64</v>
      </c>
      <c r="E12" s="1" t="s">
        <v>13</v>
      </c>
      <c r="F12" s="22"/>
      <c r="G12" s="22"/>
      <c r="H12" s="22">
        <f t="shared" si="0"/>
        <v>0</v>
      </c>
      <c r="I12" s="22">
        <f t="shared" si="1"/>
        <v>0</v>
      </c>
    </row>
    <row r="13" spans="3:9" ht="12.75">
      <c r="C13" s="2"/>
      <c r="F13" s="22"/>
      <c r="G13" s="22"/>
      <c r="H13" s="22"/>
      <c r="I13" s="22"/>
    </row>
    <row r="14" spans="1:9" ht="25.5">
      <c r="A14" s="8">
        <v>7</v>
      </c>
      <c r="B14" s="1" t="s">
        <v>24</v>
      </c>
      <c r="C14" s="2" t="s">
        <v>25</v>
      </c>
      <c r="D14" s="6">
        <v>448.8</v>
      </c>
      <c r="E14" s="1" t="s">
        <v>16</v>
      </c>
      <c r="F14" s="22"/>
      <c r="G14" s="22"/>
      <c r="H14" s="22">
        <f t="shared" si="0"/>
        <v>0</v>
      </c>
      <c r="I14" s="22">
        <f t="shared" si="1"/>
        <v>0</v>
      </c>
    </row>
    <row r="15" spans="3:9" ht="12.75">
      <c r="C15" s="2"/>
      <c r="F15" s="22"/>
      <c r="G15" s="22"/>
      <c r="H15" s="22"/>
      <c r="I15" s="22"/>
    </row>
    <row r="16" spans="1:9" ht="12.75">
      <c r="A16" s="8">
        <v>8</v>
      </c>
      <c r="B16" s="1" t="s">
        <v>48</v>
      </c>
      <c r="C16" s="2" t="s">
        <v>50</v>
      </c>
      <c r="D16" s="6">
        <v>89.76</v>
      </c>
      <c r="E16" s="1" t="s">
        <v>16</v>
      </c>
      <c r="F16" s="22"/>
      <c r="G16" s="22"/>
      <c r="H16" s="22">
        <f>D16*F16</f>
        <v>0</v>
      </c>
      <c r="I16" s="22">
        <f>D16*G16</f>
        <v>0</v>
      </c>
    </row>
    <row r="17" spans="1:9" s="9" customFormat="1" ht="12.75">
      <c r="A17" s="27"/>
      <c r="B17" s="3"/>
      <c r="C17" s="3" t="s">
        <v>14</v>
      </c>
      <c r="D17" s="5"/>
      <c r="E17" s="3"/>
      <c r="F17" s="23"/>
      <c r="G17" s="23"/>
      <c r="H17" s="23">
        <f>ROUND(SUM(H2:H16),0)</f>
        <v>0</v>
      </c>
      <c r="I17" s="23">
        <f>ROUND(SUM(I2:I16),0)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4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G4" sqref="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140625" style="6" bestFit="1" customWidth="1"/>
    <col min="7" max="7" width="11.57421875" style="6" bestFit="1" customWidth="1"/>
    <col min="8" max="8" width="13.421875" style="6" bestFit="1" customWidth="1"/>
    <col min="9" max="9" width="10.8515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27</v>
      </c>
      <c r="C2" s="2" t="s">
        <v>47</v>
      </c>
      <c r="D2" s="6">
        <v>2.7</v>
      </c>
      <c r="E2" s="1" t="s">
        <v>16</v>
      </c>
      <c r="F2" s="22"/>
      <c r="G2" s="22"/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12.75">
      <c r="A4" s="8">
        <v>2</v>
      </c>
      <c r="B4" s="1" t="s">
        <v>48</v>
      </c>
      <c r="C4" s="1" t="s">
        <v>51</v>
      </c>
      <c r="D4" s="6">
        <v>8</v>
      </c>
      <c r="E4" s="1" t="s">
        <v>52</v>
      </c>
      <c r="F4" s="22"/>
      <c r="G4" s="22"/>
      <c r="H4" s="22">
        <f>D4*F4</f>
        <v>0</v>
      </c>
      <c r="I4" s="22">
        <f>D4*G4</f>
        <v>0</v>
      </c>
    </row>
    <row r="5" spans="1:9" s="9" customFormat="1" ht="12.75">
      <c r="A5" s="7"/>
      <c r="B5" s="3"/>
      <c r="C5" s="3" t="s">
        <v>14</v>
      </c>
      <c r="D5" s="5"/>
      <c r="E5" s="3"/>
      <c r="F5" s="23"/>
      <c r="G5" s="23"/>
      <c r="H5" s="23">
        <f>ROUND(SUM(H2:H3),0)</f>
        <v>0</v>
      </c>
      <c r="I5" s="23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6" r:id="rId1"/>
  <headerFooter>
    <oddHeader>&amp;L&amp;"Times New Roman CE,bold"&amp;10 Síkalapozás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0.28125" style="6" customWidth="1"/>
    <col min="9" max="9" width="10.8515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29</v>
      </c>
      <c r="C2" s="2" t="s">
        <v>30</v>
      </c>
      <c r="D2" s="6">
        <v>9</v>
      </c>
      <c r="E2" s="1" t="s">
        <v>13</v>
      </c>
      <c r="F2" s="22"/>
      <c r="G2" s="22"/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12.75">
      <c r="A4" s="8">
        <v>2</v>
      </c>
      <c r="B4" s="1" t="s">
        <v>48</v>
      </c>
      <c r="C4" s="1" t="s">
        <v>49</v>
      </c>
      <c r="D4" s="6">
        <v>2.7</v>
      </c>
      <c r="E4" s="1" t="s">
        <v>16</v>
      </c>
      <c r="F4" s="22"/>
      <c r="G4" s="22"/>
      <c r="H4" s="22">
        <f>D4*F4</f>
        <v>0</v>
      </c>
      <c r="I4" s="22">
        <f>D4*G4</f>
        <v>0</v>
      </c>
    </row>
    <row r="5" spans="1:9" s="9" customFormat="1" ht="12.75">
      <c r="A5" s="7"/>
      <c r="B5" s="3"/>
      <c r="C5" s="3" t="s">
        <v>14</v>
      </c>
      <c r="D5" s="5"/>
      <c r="E5" s="3"/>
      <c r="F5" s="23"/>
      <c r="G5" s="23"/>
      <c r="H5" s="23">
        <f>ROUND(SUM(H2:H3),0)</f>
        <v>0</v>
      </c>
      <c r="I5" s="23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7" r:id="rId1"/>
  <headerFooter>
    <oddHeader>&amp;L&amp;"Times New Roman CE,bold"&amp;10 Kőburkolat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IKSZT-01</cp:lastModifiedBy>
  <cp:lastPrinted>2016-12-07T08:35:30Z</cp:lastPrinted>
  <dcterms:created xsi:type="dcterms:W3CDTF">2016-06-22T10:35:42Z</dcterms:created>
  <dcterms:modified xsi:type="dcterms:W3CDTF">2016-12-19T13:33:39Z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